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14\1 výzva\"/>
    </mc:Choice>
  </mc:AlternateContent>
  <xr:revisionPtr revIDLastSave="0" documentId="13_ncr:1_{02AB8294-7A50-461E-9D5C-C093485DDB0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7" i="1"/>
  <c r="O8" i="1"/>
  <c r="R8" i="1"/>
  <c r="O7" i="1"/>
  <c r="P11" i="1" l="1"/>
  <c r="Q11" i="1"/>
  <c r="S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<sst xmlns="http://schemas.openxmlformats.org/spreadsheetml/2006/main" count="42" uniqueCount="40">
  <si>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</si>
  <si>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</si>
  <si>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</si>
  <si>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</si>
  <si>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</si>
  <si>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</si>
  <si>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</si>
  <si>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</si>
  <si>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</si>
  <si>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</si>
  <si>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</si>
  <si>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</si>
  <si>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</si>
  <si>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</si>
  <si>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</si>
  <si>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 xml:space="preserve">38570000-1 - Regulační a kontrolní přístroje a nástroje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</si>
  <si>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</si>
  <si>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</si>
  <si>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</si>
  <si>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</si>
  <si>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</si>
  <si>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</si>
  <si>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</si>
  <si>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</si>
  <si>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</si>
  <si>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</si>
  <si>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</si>
  <si>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</si>
  <si>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</si>
  <si>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</si>
  <si>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Laboratorní a měřící technika (III.) 014 - 2023 </t>
  </si>
  <si>
    <t>Stolní wattmetr</t>
  </si>
  <si>
    <t>Oddělovací autotransformátor</t>
  </si>
  <si>
    <t>Společná faktura</t>
  </si>
  <si>
    <t xml:space="preserve">Pokud financováno z projektových prostředků, pak ŘEŠITEL uvede: NÁZEV A ČÍSLO DOTAČNÍHO PROJEKTU </t>
  </si>
  <si>
    <t>60 dní</t>
  </si>
  <si>
    <t>Ing. Petr Kadlec, Ph.D.,
Tel.: 37763 4551</t>
  </si>
  <si>
    <t>Univerzitní 26,
301 00 Plzeň,
Fakulta elektrotechnická - Katedra materiálů a technologií,
místnost EK 410</t>
  </si>
  <si>
    <r>
      <rPr>
        <b/>
        <sz val="11"/>
        <rFont val="Calibri"/>
        <family val="2"/>
        <charset val="238"/>
        <scheme val="minor"/>
      </rPr>
      <t>Nutné oddělené svorky pro měření napětí a proudu</t>
    </r>
    <r>
      <rPr>
        <sz val="11"/>
        <rFont val="Calibri"/>
        <family val="2"/>
        <charset val="238"/>
        <scheme val="minor"/>
      </rPr>
      <t xml:space="preserve"> (na čelním panelu přístroje dvojice svorek pro měření napětí a dvojice svorek pro měření proudu).
Svorky pro měření na čelním i zadním panelu.
LCD displej s 5 digity.
Možnost zobrazit na displeji alespoň čtyři měřené parametry zároveň.
Nejnižší proudový rozsah ideálně 5 mA a nejvyšší proudový alespo 10 A.
Rozlišení 0,1μA pro rozsah 5 mA.
Nejnižší napěťový rozsah ideálně 15 V a nejvyšší napěťový rozsah alespoň 300 V.
Rozlišení výkonu: 1mW.
Šířka pásma testovacího napětí/proudu: DC~6kHz.
Integrační funkce W-h (výkon vs čas)/A-h (proud vs čas).
Měření celkového harmonického zkreslení.
Standardní rozhraní: RS-232C, USB zařízení, LAN.</t>
    </r>
  </si>
  <si>
    <t>Oddělovací transformátor, do maximálního odběru proudu 3,0 A.
Výstup zdroje chráněn pojistkou.
Výstup je proveden panelovou zásuvkou 230 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</si>
</sst>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</borders>
  <cellStyleXfs count="2">
    <xf numFmtId="0" fontId="0" fillId="0" borderId="0"/>
    <xf numFmtId="0" fontId="1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B7" zoomScaleNormal="100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80.5703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85546875" hidden="1" customWidth="1"/>
    <col min="11" max="11" width="24.5703125" customWidth="1"/>
    <col min="12" max="12" width="25.7109375" customWidth="1"/>
    <col min="13" max="13" width="35.285156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.140625" style="5" customWidth="1"/>
  </cols>
  <sheetData>
    <row r="1" spans="1:21" ht="39.75" customHeight="1" x14ac:dyDescent="0.25">
      <c r="B1" s="58" t="s">
        <v>30</v>
      </c>
      <c r="C1" s="59"/>
      <c r="D1" s="59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4.75" customHeight="1" x14ac:dyDescent="0.25">
      <c r="B3" s="14"/>
      <c r="C3" s="12" t="s">
        <v>0</v>
      </c>
      <c r="D3" s="13"/>
      <c r="E3" s="13"/>
      <c r="F3" s="13"/>
      <c r="G3" s="60"/>
      <c r="H3" s="60"/>
      <c r="I3" s="60"/>
      <c r="J3" s="60"/>
      <c r="K3" s="60"/>
      <c r="L3" s="60"/>
      <c r="M3" s="60"/>
      <c r="N3" s="60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16</v>
      </c>
      <c r="D6" s="22" t="s">
        <v>4</v>
      </c>
      <c r="E6" s="22" t="s">
        <v>17</v>
      </c>
      <c r="F6" s="22" t="s">
        <v>18</v>
      </c>
      <c r="G6" s="23" t="s">
        <v>5</v>
      </c>
      <c r="H6" s="22" t="s">
        <v>19</v>
      </c>
      <c r="I6" s="22" t="s">
        <v>20</v>
      </c>
      <c r="J6" s="22" t="s">
        <v>34</v>
      </c>
      <c r="K6" s="22" t="s">
        <v>21</v>
      </c>
      <c r="L6" s="53" t="s">
        <v>22</v>
      </c>
      <c r="M6" s="22" t="s">
        <v>23</v>
      </c>
      <c r="N6" s="22" t="s">
        <v>28</v>
      </c>
      <c r="O6" s="22" t="s">
        <v>24</v>
      </c>
      <c r="P6" s="22" t="s">
        <v>6</v>
      </c>
      <c r="Q6" s="24" t="s">
        <v>7</v>
      </c>
      <c r="R6" s="53" t="s">
        <v>8</v>
      </c>
      <c r="S6" s="53" t="s">
        <v>9</v>
      </c>
      <c r="T6" s="22" t="s">
        <v>25</v>
      </c>
      <c r="U6" s="22" t="s">
        <v>26</v>
      </c>
    </row>
    <row r="7" spans="1:21" ht="275.25" customHeight="1" thickTop="1" x14ac:dyDescent="0.25">
      <c r="A7" s="25"/>
      <c r="B7" s="34">
        <v>1</v>
      </c>
      <c r="C7" s="35" t="s">
        <v>31</v>
      </c>
      <c r="D7" s="36">
        <v>1</v>
      </c>
      <c r="E7" s="37" t="s">
        <v>27</v>
      </c>
      <c r="F7" s="38" t="s">
        <v>38</v>
      </c>
      <c r="G7" s="77"/>
      <c r="H7" s="68" t="s">
        <v>33</v>
      </c>
      <c r="I7" s="66" t="s">
        <v>29</v>
      </c>
      <c r="J7" s="70"/>
      <c r="K7" s="72"/>
      <c r="L7" s="68" t="s">
        <v>36</v>
      </c>
      <c r="M7" s="68" t="s">
        <v>37</v>
      </c>
      <c r="N7" s="74" t="s">
        <v>35</v>
      </c>
      <c r="O7" s="39">
        <f>D7*P7</f>
        <v>24000</v>
      </c>
      <c r="P7" s="40">
        <v>24000</v>
      </c>
      <c r="Q7" s="79"/>
      <c r="R7" s="41">
        <f>D7*Q7</f>
        <v>0</v>
      </c>
      <c r="S7" s="42" t="str">
        <f t="shared" ref="S7" si="0">IF(ISNUMBER(Q7), IF(Q7&gt;P7,"NEVYHOVUJE","VYHOVUJE")," ")</f>
        <v xml:space="preserve"> </v>
      </c>
      <c r="T7" s="66"/>
      <c r="U7" s="37" t="s">
        <v>14</v>
      </c>
    </row>
    <row r="8" spans="1:21" ht="105.75" customHeight="1" thickBot="1" x14ac:dyDescent="0.3">
      <c r="A8" s="25"/>
      <c r="B8" s="43">
        <v>2</v>
      </c>
      <c r="C8" s="44" t="s">
        <v>32</v>
      </c>
      <c r="D8" s="45">
        <v>1</v>
      </c>
      <c r="E8" s="46" t="s">
        <v>27</v>
      </c>
      <c r="F8" s="47" t="s">
        <v>39</v>
      </c>
      <c r="G8" s="78"/>
      <c r="H8" s="69"/>
      <c r="I8" s="67"/>
      <c r="J8" s="71"/>
      <c r="K8" s="73"/>
      <c r="L8" s="69"/>
      <c r="M8" s="76"/>
      <c r="N8" s="75"/>
      <c r="O8" s="48">
        <f>D8*P8</f>
        <v>4500</v>
      </c>
      <c r="P8" s="49">
        <v>4500</v>
      </c>
      <c r="Q8" s="80"/>
      <c r="R8" s="50">
        <f>D8*Q8</f>
        <v>0</v>
      </c>
      <c r="S8" s="51" t="str">
        <f t="shared" ref="S8" si="1">IF(ISNUMBER(Q8), IF(Q8&gt;P8,"NEVYHOVUJE","VYHOVUJE")," ")</f>
        <v xml:space="preserve"> </v>
      </c>
      <c r="T8" s="67"/>
      <c r="U8" s="52" t="s">
        <v>15</v>
      </c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61" t="s">
        <v>10</v>
      </c>
      <c r="C10" s="62"/>
      <c r="D10" s="62"/>
      <c r="E10" s="62"/>
      <c r="F10" s="62"/>
      <c r="G10" s="62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63" t="s">
        <v>12</v>
      </c>
      <c r="R10" s="64"/>
      <c r="S10" s="65"/>
      <c r="T10" s="20"/>
      <c r="U10" s="29"/>
    </row>
    <row r="11" spans="1:21" ht="33" customHeight="1" thickTop="1" thickBot="1" x14ac:dyDescent="0.3">
      <c r="B11" s="54" t="s">
        <v>13</v>
      </c>
      <c r="C11" s="54"/>
      <c r="D11" s="54"/>
      <c r="E11" s="54"/>
      <c r="F11" s="54"/>
      <c r="G11" s="54"/>
      <c r="H11" s="30"/>
      <c r="K11" s="7"/>
      <c r="L11" s="7"/>
      <c r="M11" s="7"/>
      <c r="N11" s="31"/>
      <c r="O11" s="31"/>
      <c r="P11" s="32">
        <f>SUM(O7:O8)</f>
        <v>28500</v>
      </c>
      <c r="Q11" s="55">
        <f>SUM(R7:R8)</f>
        <v>0</v>
      </c>
      <c r="R11" s="56"/>
      <c r="S11" s="57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dD2tq9yb8GKXpY90RMH75Pq1Bj546U5iJziI6oNCJm7THPD8EpSN9DVYQFG8fzHBXJLGjck0qxDuVtWBhtR2/Q==" saltValue="IeUdMQdGVLeVMC9bcNedtw==" spinCount="100000" sheet="1" objects="1" scenarios="1"/>
  <mergeCells count="14">
    <mergeCell ref="T7:T8"/>
    <mergeCell ref="H7:H8"/>
    <mergeCell ref="I7:I8"/>
    <mergeCell ref="J7:J8"/>
    <mergeCell ref="K7:K8"/>
    <mergeCell ref="N7:N8"/>
    <mergeCell ref="L7:L8"/>
    <mergeCell ref="M7:M8"/>
    <mergeCell ref="B11:G11"/>
    <mergeCell ref="Q11:S11"/>
    <mergeCell ref="B1:D1"/>
    <mergeCell ref="G3:N3"/>
    <mergeCell ref="B10:G10"/>
    <mergeCell ref="Q10:S10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:E8" xr:uid="{716A4828-ACFA-404F-8B85-FFF6B3750F9C}">
      <formula1>"ks,bal,sada,"</formula1>
    </dataValidation>
    <dataValidation type="list" allowBlank="1" showInputMessage="1" showErrorMessage="1" sqref="I7" xr:uid="{FD7D9D66-EB96-4166-A1F6-E13279589FCE}">
      <formula1>"ANO,NE"</formula1>
    </dataValidation>
  </dataValidations>
  <pageMargins left="0.18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2023-06-13T05:45:33Z</cp:lastPrinted>
  <dcterms:created xsi:type="dcterms:W3CDTF">2014-03-05T12:43:32Z</dcterms:created>
  <dcterms:modified xsi:type="dcterms:W3CDTF">2023-06-13T06:46:20Z</dcterms:modified>
</cp:coreProperties>
</file>